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прил 11" sheetId="3" r:id="rId1"/>
  </sheets>
  <calcPr calcId="145621"/>
</workbook>
</file>

<file path=xl/calcChain.xml><?xml version="1.0" encoding="utf-8"?>
<calcChain xmlns="http://schemas.openxmlformats.org/spreadsheetml/2006/main">
  <c r="F11" i="3" l="1"/>
  <c r="F71" i="3"/>
  <c r="F20" i="3"/>
  <c r="F54" i="3"/>
  <c r="F22" i="3" l="1"/>
  <c r="F50" i="3"/>
  <c r="F70" i="3" l="1"/>
  <c r="F67" i="3"/>
  <c r="F44" i="3"/>
  <c r="F43" i="3" s="1"/>
  <c r="F26" i="3"/>
  <c r="F25" i="3" s="1"/>
  <c r="F34" i="3"/>
  <c r="F12" i="3"/>
  <c r="F49" i="3" l="1"/>
  <c r="F74" i="3" l="1"/>
</calcChain>
</file>

<file path=xl/sharedStrings.xml><?xml version="1.0" encoding="utf-8"?>
<sst xmlns="http://schemas.openxmlformats.org/spreadsheetml/2006/main" count="86" uniqueCount="66">
  <si>
    <t>ВСЕГО</t>
  </si>
  <si>
    <t>Наименование</t>
  </si>
  <si>
    <t>Код бюджетной классификации Российской Федерации</t>
  </si>
  <si>
    <t>главного распорядителя бюджетных средств бюджета городского округа</t>
  </si>
  <si>
    <t>расходов бюджета городского округа</t>
  </si>
  <si>
    <t xml:space="preserve">в т.ч. </t>
  </si>
  <si>
    <t>рублей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</si>
  <si>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</si>
  <si>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бюджетам городских округов на софинансирование капитальных вложений в объекты муниципальной собственности</t>
  </si>
  <si>
    <t>Закупка товаров, работ, услуг в целях капитального ремонта государственного (муниципального) имущества</t>
  </si>
  <si>
    <t>Приложение 11</t>
  </si>
  <si>
    <t>Сумма на 2016 год</t>
  </si>
  <si>
    <t>05 02 73000 74990 414</t>
  </si>
  <si>
    <t>38 579 370,00</t>
  </si>
  <si>
    <t>Реконструкция набережной им.Терешковой с прилегающим сквером им.Караева в г.Евпатория (1 очередь - участок от переулка Св.Елиазара до пансионата "Орбита")</t>
  </si>
  <si>
    <t>Капитальный ремонт МБОУ "Заозерненская средняя школа города Евпатории Республики Крым" по адресу: Республика Крым, г. Евпатория, ул. Аллея Дружбы, 91</t>
  </si>
  <si>
    <t>Перечень объектов муниципальной собственности бюджета городского округа Евпатория Республики Крым, подлежащих капитальному ремонту и реконструкции за счет средств межбюджетных трансфертов, предоставляемых из бюджета Республики Крым</t>
  </si>
  <si>
    <t>04 12 01000 51882 414</t>
  </si>
  <si>
    <t>Реконструкция улично-дорожной сети города Евпатории, Республика Крым, проектные и изыскательские работы</t>
  </si>
  <si>
    <t>Капитальный ремонт жилого здания (общежития) № 36, по ул. Крупской в г. Евпатория</t>
  </si>
  <si>
    <t>Капитальный ремонт жилого здания (общежития) № 40, по ул. Крупской в г. Евпатория</t>
  </si>
  <si>
    <t>Капитальный ремонт жилого здания (общежития) № 50 (42), по ул. Крупской в г. Евпатория</t>
  </si>
  <si>
    <t>Капитальный ремонт жилого здания (общежития) № 44, по ул. 60 лет Октября в г. Евпатория</t>
  </si>
  <si>
    <t>Капитальный ремонт жилого здания (общежития) № 38, по ул. Островского в г. Евпатория</t>
  </si>
  <si>
    <t>Капитальный ремонт жилого здания (общежития) № 3, по ул. Чапаева в г. Евпатория</t>
  </si>
  <si>
    <t xml:space="preserve">Прочие субсидии бюджетам городских округов </t>
  </si>
  <si>
    <t>Субсидии бюджетным учреждениям на иные цели</t>
  </si>
  <si>
    <t>Капитальный ремонт МБОУ "Средняя школа № 14 города Евпатории Республики Крым" по адресу: Республика Крым, г. Евпатория, ул. Луговая, 13</t>
  </si>
  <si>
    <t>Капитальный ремонт МБОУ "Средняя школа № 11 города Евпатории Республики Крым" по адресу: Республика Крым, г. Евпатория, пр. Победы, 21</t>
  </si>
  <si>
    <t>Капитальный ремонт МБОУ "Средняя школа № 12 города Евпатории Республики Крым" по адресу: Республика Крым, г. Евпатория, ул. Хлебная, 51</t>
  </si>
  <si>
    <t>Капитальный ремонт МБОУ "Средняя школа № 13 города Евпатории Республики Крым" по адресу: Республика Крым, г. Евпатория, ул. Сытникова, 16</t>
  </si>
  <si>
    <t>Капитальный ремонт МБОУ "Средняя школа № 16 города Евпатории Республики Крым" по адресу: Республика Крым, г. Евпатория, ул. 60 лет ВЛКСМ, 30</t>
  </si>
  <si>
    <t>Капитальный ремонт МБОУ физико-математического профиля "Учебно-воспитательный комплекс "Интеграл" города Евпатории Республики Крым" по адресу: Республика Крым,                г. Евпатория, ул. Некрасова, 98</t>
  </si>
  <si>
    <t>27 795 140</t>
  </si>
  <si>
    <t>Организация и проведение комплекса мероприятий, направленных на установку, поддержание, улучшение системы обеспечения пожарной безопасности в муниципальных образовательных учреждениях</t>
  </si>
  <si>
    <t>07 02 11000 71490 612</t>
  </si>
  <si>
    <t>07 02 11000 72990 243</t>
  </si>
  <si>
    <t>05 01 15100 70080 243</t>
  </si>
  <si>
    <t>Муниципальное  бюджетное общеобразовательное учреждение «Гимназия имени Ильи Сельвинского города Евпатории Республики Крым»</t>
  </si>
  <si>
    <t>Муниципальное  бюджетное общеобразовательное учреждение «Средняя школа № 18 с крымскотатарским языком обучения города Евпатории Республики Крым»</t>
  </si>
  <si>
    <t>Муниципальное  бюджетное общеобразовательное учреждение «Новоозерновская средняя школа города Евпатории Республики Крым»</t>
  </si>
  <si>
    <t>Муниципальное  бюджетное общеобразовательное учреждение «Средняя школа № 7 города Евпатории Республики Крым»</t>
  </si>
  <si>
    <t>Муниципальное  бюджетное общеобразовательное учреждение «Средняя школа № 1 города Евпатории Республики Крым»</t>
  </si>
  <si>
    <t>Муниципальное  бюджетное общеобразовательное учреждение «Мирновская средняя школа города Евпатории Республики Крым»</t>
  </si>
  <si>
    <t>Приобретение и установка систем видеонаблюдения в муниципальных образовательных организациях</t>
  </si>
  <si>
    <t>Реконструкция городских сетей водоснабжения, Республика Крым, г. Евпатория, проектные и изыскательские работы</t>
  </si>
  <si>
    <t>Реконструкция изношенных сетей канализации при учете необходимости реконструкции глубоководного выпуска КОС, Республика Крым, г. Евпатория, проектные и изыскательские работы</t>
  </si>
  <si>
    <t>Строительство водопровода, Республика Крым, г. Евпатория, проектные и изыскательские работы</t>
  </si>
  <si>
    <t>Строительство напорного коллектора вдоль озера Мойнаки. Проект «Золотое кольцо здоровья», Республика Крым, г. Евпатория, проектные и изыскательские работы</t>
  </si>
  <si>
    <t>Реконструкция набережной им.Терешковой с прилегающим сквером им.Караева с берегоукрепительными работами, Республика Крым, г. Евпатория, проектные и изыскательские работы</t>
  </si>
  <si>
    <t>Строительство 2-х пассажирских пирсов: 1. В районе пансионата «Солнечный» 2. В районе пос.Заозерное, Республика Крым, г. Евпатория, проектные и изыскательские работы</t>
  </si>
  <si>
    <t>Реконструкция улиц туристического маршрута средневекового центра города 2 очередь.  ул.Водоразборная, ул.Красноармейская, Республика Крым, г. Евпатория, проектные и изыскательские работы</t>
  </si>
  <si>
    <t>Реконструкция грязелечебницы «Мойнаки» в г.Евпатория, Республика Крым, г. Евпатория, проектные и изыскательские работы</t>
  </si>
  <si>
    <t>Субсидии бюджетам городских округов на реализацию федеральных целевых программ</t>
  </si>
  <si>
    <t>Противоаварийные, ремонтно-реставрационные работы по объекту культурного наследия: "Теккие дервишей (монастырь)" (XVI - XV веков) по адресу: Республика Крым, г. Евпатория, ул. Караева, д. 18</t>
  </si>
  <si>
    <t>07 02 11000 71580 612</t>
  </si>
  <si>
    <t>Реконструкция улично-дорожной сети города Евпатории, Республика Крым 2 этап (система ливневой канализации), проектные и изыскательские работы</t>
  </si>
  <si>
    <t>Реконструкция городских сетей водоснабжения, 2 этап, Республика Крым, г. Евпатория, проектные и изыскательские работы</t>
  </si>
  <si>
    <t>Реконструкция трамвайного пути и контактной сети, Республика Крым, г. Евпатория, проектные и изыскательские работы</t>
  </si>
  <si>
    <t>05 03 15100 70070 244</t>
  </si>
  <si>
    <t>Иные закупки товаров, работ, услуг для обеспечения государственных (муниципальных) нужд</t>
  </si>
  <si>
    <t>Обустройство детских игровых площадок</t>
  </si>
  <si>
    <t>к решению Евпаторийского городского совета Республики Крым "О внесении изменений в решение от 30.12.2015 № 1-29/5 "О бюджете муниципального образования городской округ Евпатория Республики Крым на 2016 год"   с изменениями и дополнениями"</t>
  </si>
  <si>
    <t>Берегоукрепление и восстановление пляжной зоны в г.Евпатории (1-я очередь - парк им.Фрунзе)</t>
  </si>
  <si>
    <t>Создание условий в образовательных организациях для инклюзивного образования детей-инвалидов</t>
  </si>
  <si>
    <t>от   29.08.2016г. № 1-42/1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</si>
</sst>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0.00000"/>
    <numFmt numFmtId="166" formatCode="#,##0.00\ _₽"/>
    <numFmt numFmtId="167" formatCode="#,##0\ _₽"/>
  </numFmts>
  <fonts count="10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5" fillId="0" borderId="0"/>
  </cellStyleXfs>
  <cellXfs count="6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2" fontId="1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166" fontId="4" fillId="0" borderId="1" xfId="0" applyNumberFormat="1" applyFont="1" applyFill="1" applyBorder="1" applyAlignment="1" applyProtection="1">
      <alignment horizontal="center" vertical="center" wrapText="1"/>
    </xf>
    <xf numFmtId="167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top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166" fontId="7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justify" vertical="center" wrapText="1"/>
    </xf>
    <xf numFmtId="0" fontId="1" fillId="0" borderId="4" xfId="0" applyNumberFormat="1" applyFont="1" applyFill="1" applyBorder="1" applyAlignment="1" applyProtection="1">
      <alignment horizontal="justify" vertical="center" wrapText="1"/>
    </xf>
    <xf numFmtId="0" fontId="1" fillId="0" borderId="2" xfId="0" applyNumberFormat="1" applyFont="1" applyFill="1" applyBorder="1" applyAlignment="1" applyProtection="1">
      <alignment horizontal="justify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justify" vertical="justify" wrapText="1"/>
    </xf>
    <xf numFmtId="0" fontId="1" fillId="0" borderId="0" xfId="0" applyNumberFormat="1" applyFont="1" applyFill="1" applyBorder="1" applyAlignment="1" applyProtection="1">
      <alignment horizontal="justify" vertical="justify" wrapText="1"/>
    </xf>
    <xf numFmtId="0" fontId="4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justify" vertical="center" wrapText="1"/>
    </xf>
    <xf numFmtId="0" fontId="4" fillId="0" borderId="2" xfId="0" applyNumberFormat="1" applyFont="1" applyFill="1" applyBorder="1" applyAlignment="1" applyProtection="1">
      <alignment horizontal="justify" vertical="center" wrapText="1"/>
    </xf>
    <xf numFmtId="0" fontId="1" fillId="0" borderId="4" xfId="0" applyNumberFormat="1" applyFont="1" applyFill="1" applyBorder="1" applyAlignment="1" applyProtection="1">
      <alignment horizontal="justify" vertical="center"/>
    </xf>
    <xf numFmtId="0" fontId="1" fillId="0" borderId="2" xfId="0" applyNumberFormat="1" applyFont="1" applyFill="1" applyBorder="1" applyAlignment="1" applyProtection="1">
      <alignment horizontal="justify" vertical="center"/>
    </xf>
    <xf numFmtId="0" fontId="4" fillId="0" borderId="1" xfId="0" applyNumberFormat="1" applyFont="1" applyFill="1" applyBorder="1" applyAlignment="1" applyProtection="1">
      <alignment horizontal="justify" vertical="center" wrapText="1"/>
    </xf>
    <xf numFmtId="0" fontId="1" fillId="0" borderId="1" xfId="0" applyNumberFormat="1" applyFont="1" applyFill="1" applyBorder="1" applyAlignment="1" applyProtection="1">
      <alignment horizontal="justify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92"/>
  <sheetViews>
    <sheetView tabSelected="1" workbookViewId="0">
      <selection activeCell="E4" sqref="E4:F4"/>
    </sheetView>
  </sheetViews>
  <sheetFormatPr defaultRowHeight="12.75" x14ac:dyDescent="0.2"/>
  <cols>
    <col min="1" max="1" width="23.140625" customWidth="1"/>
    <col min="2" max="2" width="11.5703125" customWidth="1"/>
    <col min="3" max="3" width="13.28515625" customWidth="1"/>
    <col min="4" max="4" width="19.28515625" customWidth="1"/>
    <col min="5" max="5" width="32.85546875" customWidth="1"/>
    <col min="6" max="6" width="19.85546875" customWidth="1"/>
    <col min="7" max="7" width="15.5703125" customWidth="1"/>
    <col min="8" max="8" width="14.85546875" customWidth="1"/>
  </cols>
  <sheetData>
    <row r="2" spans="1:6" ht="19.5" customHeight="1" x14ac:dyDescent="0.2">
      <c r="E2" s="37" t="s">
        <v>10</v>
      </c>
      <c r="F2" s="38"/>
    </row>
    <row r="3" spans="1:6" ht="129" customHeight="1" x14ac:dyDescent="0.2">
      <c r="A3" s="5"/>
      <c r="B3" s="11"/>
      <c r="C3" s="11"/>
      <c r="D3" s="11"/>
      <c r="E3" s="35" t="s">
        <v>62</v>
      </c>
      <c r="F3" s="36"/>
    </row>
    <row r="4" spans="1:6" ht="18.75" customHeight="1" x14ac:dyDescent="0.2">
      <c r="A4" s="6"/>
      <c r="B4" s="6"/>
      <c r="C4" s="6"/>
      <c r="D4" s="6"/>
      <c r="E4" s="37" t="s">
        <v>65</v>
      </c>
      <c r="F4" s="37"/>
    </row>
    <row r="5" spans="1:6" ht="18.75" customHeight="1" x14ac:dyDescent="0.2">
      <c r="A5" s="4"/>
      <c r="B5" s="4"/>
      <c r="C5" s="4"/>
      <c r="D5" s="4"/>
      <c r="E5" s="4"/>
      <c r="F5" s="4"/>
    </row>
    <row r="6" spans="1:6" ht="53.25" customHeight="1" x14ac:dyDescent="0.2">
      <c r="A6" s="39" t="s">
        <v>16</v>
      </c>
      <c r="B6" s="39"/>
      <c r="C6" s="39"/>
      <c r="D6" s="39"/>
      <c r="E6" s="39"/>
      <c r="F6" s="39"/>
    </row>
    <row r="7" spans="1:6" ht="18.75" customHeight="1" x14ac:dyDescent="0.2">
      <c r="A7" s="8"/>
      <c r="B7" s="8"/>
      <c r="C7" s="8"/>
      <c r="D7" s="8"/>
      <c r="E7" s="8"/>
      <c r="F7" s="8" t="s">
        <v>6</v>
      </c>
    </row>
    <row r="8" spans="1:6" ht="22.5" customHeight="1" x14ac:dyDescent="0.2">
      <c r="A8" s="40" t="s">
        <v>2</v>
      </c>
      <c r="B8" s="41"/>
      <c r="C8" s="41"/>
      <c r="D8" s="41"/>
      <c r="E8" s="42" t="s">
        <v>1</v>
      </c>
      <c r="F8" s="42" t="s">
        <v>11</v>
      </c>
    </row>
    <row r="9" spans="1:6" ht="94.5" customHeight="1" x14ac:dyDescent="0.2">
      <c r="A9" s="3" t="s">
        <v>3</v>
      </c>
      <c r="B9" s="32" t="s">
        <v>4</v>
      </c>
      <c r="C9" s="33"/>
      <c r="D9" s="33"/>
      <c r="E9" s="42"/>
      <c r="F9" s="42"/>
    </row>
    <row r="10" spans="1:6" ht="15.75" customHeight="1" x14ac:dyDescent="0.2">
      <c r="A10" s="3">
        <v>1</v>
      </c>
      <c r="B10" s="32">
        <v>2</v>
      </c>
      <c r="C10" s="33"/>
      <c r="D10" s="34"/>
      <c r="E10" s="3">
        <v>3</v>
      </c>
      <c r="F10" s="3">
        <v>4</v>
      </c>
    </row>
    <row r="11" spans="1:6" s="19" customFormat="1" ht="39.75" customHeight="1" x14ac:dyDescent="0.2">
      <c r="A11" s="46" t="s">
        <v>25</v>
      </c>
      <c r="B11" s="46"/>
      <c r="C11" s="46"/>
      <c r="D11" s="46"/>
      <c r="E11" s="46"/>
      <c r="F11" s="25">
        <f>SUM(F12+F20+F22+F25+F34+F43)</f>
        <v>185213690</v>
      </c>
    </row>
    <row r="12" spans="1:6" ht="105" customHeight="1" x14ac:dyDescent="0.2">
      <c r="A12" s="13">
        <v>906</v>
      </c>
      <c r="B12" s="26" t="s">
        <v>37</v>
      </c>
      <c r="C12" s="27"/>
      <c r="D12" s="28"/>
      <c r="E12" s="17" t="s">
        <v>9</v>
      </c>
      <c r="F12" s="22">
        <f>SUM(F14:F19)</f>
        <v>15083950</v>
      </c>
    </row>
    <row r="13" spans="1:6" ht="18.75" customHeight="1" x14ac:dyDescent="0.2">
      <c r="A13" s="32" t="s">
        <v>5</v>
      </c>
      <c r="B13" s="33"/>
      <c r="C13" s="33"/>
      <c r="D13" s="33"/>
      <c r="E13" s="33"/>
      <c r="F13" s="34"/>
    </row>
    <row r="14" spans="1:6" ht="27.75" customHeight="1" x14ac:dyDescent="0.2">
      <c r="A14" s="29" t="s">
        <v>19</v>
      </c>
      <c r="B14" s="30"/>
      <c r="C14" s="30"/>
      <c r="D14" s="30"/>
      <c r="E14" s="31"/>
      <c r="F14" s="20">
        <v>1502550</v>
      </c>
    </row>
    <row r="15" spans="1:6" ht="29.25" customHeight="1" x14ac:dyDescent="0.2">
      <c r="A15" s="29" t="s">
        <v>20</v>
      </c>
      <c r="B15" s="30"/>
      <c r="C15" s="30"/>
      <c r="D15" s="30"/>
      <c r="E15" s="31"/>
      <c r="F15" s="20">
        <v>2717550</v>
      </c>
    </row>
    <row r="16" spans="1:6" ht="31.5" customHeight="1" x14ac:dyDescent="0.2">
      <c r="A16" s="29" t="s">
        <v>21</v>
      </c>
      <c r="B16" s="30"/>
      <c r="C16" s="30"/>
      <c r="D16" s="30"/>
      <c r="E16" s="31"/>
      <c r="F16" s="20">
        <v>2717550</v>
      </c>
    </row>
    <row r="17" spans="1:6" ht="31.5" customHeight="1" x14ac:dyDescent="0.2">
      <c r="A17" s="29" t="s">
        <v>22</v>
      </c>
      <c r="B17" s="30"/>
      <c r="C17" s="30"/>
      <c r="D17" s="30"/>
      <c r="E17" s="31"/>
      <c r="F17" s="20">
        <v>2717550</v>
      </c>
    </row>
    <row r="18" spans="1:6" ht="31.5" customHeight="1" x14ac:dyDescent="0.2">
      <c r="A18" s="29" t="s">
        <v>23</v>
      </c>
      <c r="B18" s="30"/>
      <c r="C18" s="30"/>
      <c r="D18" s="30"/>
      <c r="E18" s="31"/>
      <c r="F18" s="20">
        <v>2066700</v>
      </c>
    </row>
    <row r="19" spans="1:6" ht="33.75" customHeight="1" x14ac:dyDescent="0.2">
      <c r="A19" s="29" t="s">
        <v>24</v>
      </c>
      <c r="B19" s="30"/>
      <c r="C19" s="30"/>
      <c r="D19" s="30"/>
      <c r="E19" s="31"/>
      <c r="F19" s="20">
        <v>3362050</v>
      </c>
    </row>
    <row r="20" spans="1:6" ht="99" customHeight="1" x14ac:dyDescent="0.2">
      <c r="A20" s="13">
        <v>916</v>
      </c>
      <c r="B20" s="26" t="s">
        <v>36</v>
      </c>
      <c r="C20" s="27"/>
      <c r="D20" s="28"/>
      <c r="E20" s="17" t="s">
        <v>9</v>
      </c>
      <c r="F20" s="22">
        <f>SUM(F21)</f>
        <v>3000000</v>
      </c>
    </row>
    <row r="21" spans="1:6" ht="33.75" customHeight="1" x14ac:dyDescent="0.2">
      <c r="A21" s="29" t="s">
        <v>64</v>
      </c>
      <c r="B21" s="55"/>
      <c r="C21" s="55"/>
      <c r="D21" s="55"/>
      <c r="E21" s="56"/>
      <c r="F21" s="20">
        <v>3000000</v>
      </c>
    </row>
    <row r="22" spans="1:6" ht="98.25" customHeight="1" x14ac:dyDescent="0.2">
      <c r="A22" s="13">
        <v>906</v>
      </c>
      <c r="B22" s="26" t="s">
        <v>59</v>
      </c>
      <c r="C22" s="27"/>
      <c r="D22" s="28"/>
      <c r="E22" s="17" t="s">
        <v>60</v>
      </c>
      <c r="F22" s="22">
        <f>SUM(F24)</f>
        <v>1750000</v>
      </c>
    </row>
    <row r="23" spans="1:6" ht="18.75" customHeight="1" x14ac:dyDescent="0.2">
      <c r="A23" s="32" t="s">
        <v>5</v>
      </c>
      <c r="B23" s="33"/>
      <c r="C23" s="33"/>
      <c r="D23" s="33"/>
      <c r="E23" s="33"/>
      <c r="F23" s="34"/>
    </row>
    <row r="24" spans="1:6" ht="33.75" customHeight="1" x14ac:dyDescent="0.2">
      <c r="A24" s="29" t="s">
        <v>61</v>
      </c>
      <c r="B24" s="30"/>
      <c r="C24" s="30"/>
      <c r="D24" s="30"/>
      <c r="E24" s="31"/>
      <c r="F24" s="20">
        <v>1750000</v>
      </c>
    </row>
    <row r="25" spans="1:6" ht="45.75" customHeight="1" x14ac:dyDescent="0.2">
      <c r="A25" s="7">
        <v>911</v>
      </c>
      <c r="B25" s="47" t="s">
        <v>35</v>
      </c>
      <c r="C25" s="48"/>
      <c r="D25" s="49"/>
      <c r="E25" s="17" t="s">
        <v>26</v>
      </c>
      <c r="F25" s="22">
        <f>SUM(F26)</f>
        <v>13226970</v>
      </c>
    </row>
    <row r="26" spans="1:6" ht="58.5" customHeight="1" x14ac:dyDescent="0.2">
      <c r="A26" s="29" t="s">
        <v>34</v>
      </c>
      <c r="B26" s="30"/>
      <c r="C26" s="30"/>
      <c r="D26" s="30"/>
      <c r="E26" s="31"/>
      <c r="F26" s="20">
        <f>SUM(F28:F33)</f>
        <v>13226970</v>
      </c>
    </row>
    <row r="27" spans="1:6" ht="20.25" customHeight="1" x14ac:dyDescent="0.2">
      <c r="A27" s="32" t="s">
        <v>5</v>
      </c>
      <c r="B27" s="53"/>
      <c r="C27" s="53"/>
      <c r="D27" s="53"/>
      <c r="E27" s="53"/>
      <c r="F27" s="54"/>
    </row>
    <row r="28" spans="1:6" ht="30.75" customHeight="1" x14ac:dyDescent="0.2">
      <c r="A28" s="59" t="s">
        <v>38</v>
      </c>
      <c r="B28" s="60"/>
      <c r="C28" s="60"/>
      <c r="D28" s="60"/>
      <c r="E28" s="60"/>
      <c r="F28" s="20">
        <v>3729760</v>
      </c>
    </row>
    <row r="29" spans="1:6" ht="39" customHeight="1" x14ac:dyDescent="0.2">
      <c r="A29" s="59" t="s">
        <v>39</v>
      </c>
      <c r="B29" s="60"/>
      <c r="C29" s="60"/>
      <c r="D29" s="60"/>
      <c r="E29" s="60"/>
      <c r="F29" s="20">
        <v>680800</v>
      </c>
    </row>
    <row r="30" spans="1:6" ht="39" customHeight="1" x14ac:dyDescent="0.2">
      <c r="A30" s="59" t="s">
        <v>40</v>
      </c>
      <c r="B30" s="60"/>
      <c r="C30" s="60"/>
      <c r="D30" s="60"/>
      <c r="E30" s="60"/>
      <c r="F30" s="20">
        <v>2245190</v>
      </c>
    </row>
    <row r="31" spans="1:6" ht="33" customHeight="1" x14ac:dyDescent="0.2">
      <c r="A31" s="59" t="s">
        <v>41</v>
      </c>
      <c r="B31" s="60"/>
      <c r="C31" s="60"/>
      <c r="D31" s="60"/>
      <c r="E31" s="60"/>
      <c r="F31" s="20">
        <v>1946530</v>
      </c>
    </row>
    <row r="32" spans="1:6" ht="36.75" customHeight="1" x14ac:dyDescent="0.2">
      <c r="A32" s="59" t="s">
        <v>42</v>
      </c>
      <c r="B32" s="60"/>
      <c r="C32" s="60"/>
      <c r="D32" s="60"/>
      <c r="E32" s="60"/>
      <c r="F32" s="20">
        <v>2416670</v>
      </c>
    </row>
    <row r="33" spans="1:6" ht="36.75" customHeight="1" x14ac:dyDescent="0.2">
      <c r="A33" s="29" t="s">
        <v>43</v>
      </c>
      <c r="B33" s="30"/>
      <c r="C33" s="30"/>
      <c r="D33" s="30"/>
      <c r="E33" s="31"/>
      <c r="F33" s="20">
        <v>2208020</v>
      </c>
    </row>
    <row r="34" spans="1:6" ht="63" x14ac:dyDescent="0.2">
      <c r="A34" s="7">
        <v>916</v>
      </c>
      <c r="B34" s="47" t="s">
        <v>36</v>
      </c>
      <c r="C34" s="48"/>
      <c r="D34" s="49"/>
      <c r="E34" s="17" t="s">
        <v>9</v>
      </c>
      <c r="F34" s="22">
        <f>F36+F37+F38+F39+F40+F41+F42</f>
        <v>147977770</v>
      </c>
    </row>
    <row r="35" spans="1:6" ht="21" customHeight="1" x14ac:dyDescent="0.2">
      <c r="A35" s="32" t="s">
        <v>5</v>
      </c>
      <c r="B35" s="53"/>
      <c r="C35" s="53"/>
      <c r="D35" s="53"/>
      <c r="E35" s="53"/>
      <c r="F35" s="54"/>
    </row>
    <row r="36" spans="1:6" ht="33.75" customHeight="1" x14ac:dyDescent="0.2">
      <c r="A36" s="29" t="s">
        <v>15</v>
      </c>
      <c r="B36" s="55"/>
      <c r="C36" s="55"/>
      <c r="D36" s="55"/>
      <c r="E36" s="56"/>
      <c r="F36" s="23">
        <v>13522630</v>
      </c>
    </row>
    <row r="37" spans="1:6" ht="54.75" customHeight="1" x14ac:dyDescent="0.2">
      <c r="A37" s="29" t="s">
        <v>32</v>
      </c>
      <c r="B37" s="55"/>
      <c r="C37" s="55"/>
      <c r="D37" s="55"/>
      <c r="E37" s="56"/>
      <c r="F37" s="23" t="s">
        <v>33</v>
      </c>
    </row>
    <row r="38" spans="1:6" ht="35.25" customHeight="1" x14ac:dyDescent="0.2">
      <c r="A38" s="29" t="s">
        <v>27</v>
      </c>
      <c r="B38" s="55"/>
      <c r="C38" s="55"/>
      <c r="D38" s="55"/>
      <c r="E38" s="56"/>
      <c r="F38" s="23">
        <v>19916840</v>
      </c>
    </row>
    <row r="39" spans="1:6" ht="36" customHeight="1" x14ac:dyDescent="0.2">
      <c r="A39" s="29" t="s">
        <v>28</v>
      </c>
      <c r="B39" s="55"/>
      <c r="C39" s="55"/>
      <c r="D39" s="55"/>
      <c r="E39" s="56"/>
      <c r="F39" s="23">
        <v>21629880</v>
      </c>
    </row>
    <row r="40" spans="1:6" ht="36" customHeight="1" x14ac:dyDescent="0.2">
      <c r="A40" s="29" t="s">
        <v>29</v>
      </c>
      <c r="B40" s="55"/>
      <c r="C40" s="55"/>
      <c r="D40" s="55"/>
      <c r="E40" s="56"/>
      <c r="F40" s="23">
        <v>16496990</v>
      </c>
    </row>
    <row r="41" spans="1:6" ht="42.75" customHeight="1" x14ac:dyDescent="0.2">
      <c r="A41" s="29" t="s">
        <v>30</v>
      </c>
      <c r="B41" s="55"/>
      <c r="C41" s="55"/>
      <c r="D41" s="55"/>
      <c r="E41" s="56"/>
      <c r="F41" s="23">
        <v>13197060</v>
      </c>
    </row>
    <row r="42" spans="1:6" ht="33.75" customHeight="1" x14ac:dyDescent="0.2">
      <c r="A42" s="29" t="s">
        <v>31</v>
      </c>
      <c r="B42" s="55"/>
      <c r="C42" s="55"/>
      <c r="D42" s="55"/>
      <c r="E42" s="56"/>
      <c r="F42" s="23">
        <v>35419230</v>
      </c>
    </row>
    <row r="43" spans="1:6" ht="56.25" customHeight="1" x14ac:dyDescent="0.2">
      <c r="A43" s="7">
        <v>916</v>
      </c>
      <c r="B43" s="47" t="s">
        <v>55</v>
      </c>
      <c r="C43" s="48"/>
      <c r="D43" s="49"/>
      <c r="E43" s="17" t="s">
        <v>26</v>
      </c>
      <c r="F43" s="24">
        <f>SUM(F44)</f>
        <v>4175000</v>
      </c>
    </row>
    <row r="44" spans="1:6" ht="33.75" customHeight="1" x14ac:dyDescent="0.2">
      <c r="A44" s="29" t="s">
        <v>44</v>
      </c>
      <c r="B44" s="30"/>
      <c r="C44" s="30"/>
      <c r="D44" s="30"/>
      <c r="E44" s="31"/>
      <c r="F44" s="16">
        <f>SUM(F46+F47+F48)</f>
        <v>4175000</v>
      </c>
    </row>
    <row r="45" spans="1:6" ht="15" customHeight="1" x14ac:dyDescent="0.2">
      <c r="A45" s="32" t="s">
        <v>5</v>
      </c>
      <c r="B45" s="53"/>
      <c r="C45" s="53"/>
      <c r="D45" s="53"/>
      <c r="E45" s="53"/>
      <c r="F45" s="54"/>
    </row>
    <row r="46" spans="1:6" ht="35.25" customHeight="1" x14ac:dyDescent="0.2">
      <c r="A46" s="59" t="s">
        <v>42</v>
      </c>
      <c r="B46" s="60"/>
      <c r="C46" s="60"/>
      <c r="D46" s="60"/>
      <c r="E46" s="60"/>
      <c r="F46" s="23">
        <v>2370800</v>
      </c>
    </row>
    <row r="47" spans="1:6" ht="37.5" customHeight="1" x14ac:dyDescent="0.2">
      <c r="A47" s="59" t="s">
        <v>41</v>
      </c>
      <c r="B47" s="60"/>
      <c r="C47" s="60"/>
      <c r="D47" s="60"/>
      <c r="E47" s="60"/>
      <c r="F47" s="23">
        <v>1084100</v>
      </c>
    </row>
    <row r="48" spans="1:6" ht="33.75" customHeight="1" x14ac:dyDescent="0.2">
      <c r="A48" s="59" t="s">
        <v>39</v>
      </c>
      <c r="B48" s="60"/>
      <c r="C48" s="60"/>
      <c r="D48" s="60"/>
      <c r="E48" s="60"/>
      <c r="F48" s="23">
        <v>720100</v>
      </c>
    </row>
    <row r="49" spans="1:6" s="19" customFormat="1" ht="49.5" customHeight="1" x14ac:dyDescent="0.2">
      <c r="A49" s="50" t="s">
        <v>8</v>
      </c>
      <c r="B49" s="51"/>
      <c r="C49" s="51"/>
      <c r="D49" s="51"/>
      <c r="E49" s="52"/>
      <c r="F49" s="21">
        <f>SUM(F50+F54+F67)</f>
        <v>217683134.48000002</v>
      </c>
    </row>
    <row r="50" spans="1:6" ht="97.5" customHeight="1" x14ac:dyDescent="0.2">
      <c r="A50" s="14">
        <v>906</v>
      </c>
      <c r="B50" s="47" t="s">
        <v>17</v>
      </c>
      <c r="C50" s="48"/>
      <c r="D50" s="49"/>
      <c r="E50" s="17" t="s">
        <v>7</v>
      </c>
      <c r="F50" s="18">
        <f>SUM(F52+F53)</f>
        <v>31790000</v>
      </c>
    </row>
    <row r="51" spans="1:6" ht="18" customHeight="1" x14ac:dyDescent="0.2">
      <c r="A51" s="32" t="s">
        <v>5</v>
      </c>
      <c r="B51" s="53"/>
      <c r="C51" s="53"/>
      <c r="D51" s="53"/>
      <c r="E51" s="53"/>
      <c r="F51" s="54"/>
    </row>
    <row r="52" spans="1:6" ht="40.5" customHeight="1" x14ac:dyDescent="0.2">
      <c r="A52" s="29" t="s">
        <v>18</v>
      </c>
      <c r="B52" s="57"/>
      <c r="C52" s="57"/>
      <c r="D52" s="57"/>
      <c r="E52" s="58"/>
      <c r="F52" s="15">
        <v>15790000</v>
      </c>
    </row>
    <row r="53" spans="1:6" ht="40.5" customHeight="1" x14ac:dyDescent="0.2">
      <c r="A53" s="29" t="s">
        <v>56</v>
      </c>
      <c r="B53" s="57"/>
      <c r="C53" s="57"/>
      <c r="D53" s="57"/>
      <c r="E53" s="58"/>
      <c r="F53" s="15">
        <v>16000000</v>
      </c>
    </row>
    <row r="54" spans="1:6" ht="100.5" customHeight="1" x14ac:dyDescent="0.2">
      <c r="A54" s="14">
        <v>916</v>
      </c>
      <c r="B54" s="61" t="s">
        <v>17</v>
      </c>
      <c r="C54" s="62"/>
      <c r="D54" s="63"/>
      <c r="E54" s="17" t="s">
        <v>7</v>
      </c>
      <c r="F54" s="18">
        <f>SUM(F56:F66)</f>
        <v>147313764.48000002</v>
      </c>
    </row>
    <row r="55" spans="1:6" ht="16.5" customHeight="1" x14ac:dyDescent="0.2">
      <c r="A55" s="32" t="s">
        <v>5</v>
      </c>
      <c r="B55" s="33"/>
      <c r="C55" s="33"/>
      <c r="D55" s="33"/>
      <c r="E55" s="33"/>
      <c r="F55" s="34"/>
    </row>
    <row r="56" spans="1:6" ht="32.25" customHeight="1" x14ac:dyDescent="0.2">
      <c r="A56" s="59" t="s">
        <v>45</v>
      </c>
      <c r="B56" s="60"/>
      <c r="C56" s="60"/>
      <c r="D56" s="60"/>
      <c r="E56" s="60"/>
      <c r="F56" s="20">
        <v>5197585.79</v>
      </c>
    </row>
    <row r="57" spans="1:6" ht="47.25" customHeight="1" x14ac:dyDescent="0.2">
      <c r="A57" s="59" t="s">
        <v>46</v>
      </c>
      <c r="B57" s="60"/>
      <c r="C57" s="60"/>
      <c r="D57" s="60"/>
      <c r="E57" s="60"/>
      <c r="F57" s="20">
        <v>8384254.54</v>
      </c>
    </row>
    <row r="58" spans="1:6" ht="16.5" customHeight="1" x14ac:dyDescent="0.2">
      <c r="A58" s="59" t="s">
        <v>47</v>
      </c>
      <c r="B58" s="60"/>
      <c r="C58" s="60"/>
      <c r="D58" s="60"/>
      <c r="E58" s="60"/>
      <c r="F58" s="20">
        <v>3195148.36</v>
      </c>
    </row>
    <row r="59" spans="1:6" ht="32.25" customHeight="1" x14ac:dyDescent="0.2">
      <c r="A59" s="59" t="s">
        <v>48</v>
      </c>
      <c r="B59" s="60"/>
      <c r="C59" s="60"/>
      <c r="D59" s="60"/>
      <c r="E59" s="60"/>
      <c r="F59" s="20">
        <v>2437234.59</v>
      </c>
    </row>
    <row r="60" spans="1:6" ht="51.75" customHeight="1" x14ac:dyDescent="0.2">
      <c r="A60" s="59" t="s">
        <v>49</v>
      </c>
      <c r="B60" s="60"/>
      <c r="C60" s="60"/>
      <c r="D60" s="60"/>
      <c r="E60" s="60"/>
      <c r="F60" s="20">
        <v>9000000</v>
      </c>
    </row>
    <row r="61" spans="1:6" ht="37.5" customHeight="1" x14ac:dyDescent="0.2">
      <c r="A61" s="59" t="s">
        <v>50</v>
      </c>
      <c r="B61" s="60"/>
      <c r="C61" s="60"/>
      <c r="D61" s="60"/>
      <c r="E61" s="60"/>
      <c r="F61" s="20">
        <v>2100000</v>
      </c>
    </row>
    <row r="62" spans="1:6" ht="44.25" customHeight="1" x14ac:dyDescent="0.2">
      <c r="A62" s="59" t="s">
        <v>51</v>
      </c>
      <c r="B62" s="60"/>
      <c r="C62" s="60"/>
      <c r="D62" s="60"/>
      <c r="E62" s="60"/>
      <c r="F62" s="20">
        <v>439541.2</v>
      </c>
    </row>
    <row r="63" spans="1:6" ht="36" customHeight="1" x14ac:dyDescent="0.2">
      <c r="A63" s="59" t="s">
        <v>52</v>
      </c>
      <c r="B63" s="60"/>
      <c r="C63" s="60"/>
      <c r="D63" s="60"/>
      <c r="E63" s="60"/>
      <c r="F63" s="20">
        <v>49000000</v>
      </c>
    </row>
    <row r="64" spans="1:6" ht="36" customHeight="1" x14ac:dyDescent="0.2">
      <c r="A64" s="59" t="s">
        <v>57</v>
      </c>
      <c r="B64" s="60"/>
      <c r="C64" s="60"/>
      <c r="D64" s="60"/>
      <c r="E64" s="60"/>
      <c r="F64" s="20">
        <v>30100000</v>
      </c>
    </row>
    <row r="65" spans="1:6" ht="36" customHeight="1" x14ac:dyDescent="0.2">
      <c r="A65" s="59" t="s">
        <v>58</v>
      </c>
      <c r="B65" s="60"/>
      <c r="C65" s="60"/>
      <c r="D65" s="60"/>
      <c r="E65" s="60"/>
      <c r="F65" s="20">
        <v>33600000</v>
      </c>
    </row>
    <row r="66" spans="1:6" ht="36" customHeight="1" x14ac:dyDescent="0.2">
      <c r="A66" s="29" t="s">
        <v>63</v>
      </c>
      <c r="B66" s="55"/>
      <c r="C66" s="55"/>
      <c r="D66" s="55"/>
      <c r="E66" s="56"/>
      <c r="F66" s="20">
        <v>3860000</v>
      </c>
    </row>
    <row r="67" spans="1:6" ht="102" customHeight="1" x14ac:dyDescent="0.2">
      <c r="A67" s="7">
        <v>916</v>
      </c>
      <c r="B67" s="47" t="s">
        <v>12</v>
      </c>
      <c r="C67" s="48"/>
      <c r="D67" s="49"/>
      <c r="E67" s="17" t="s">
        <v>7</v>
      </c>
      <c r="F67" s="18" t="str">
        <f>F69</f>
        <v>38 579 370,00</v>
      </c>
    </row>
    <row r="68" spans="1:6" ht="21" customHeight="1" x14ac:dyDescent="0.2">
      <c r="A68" s="32" t="s">
        <v>5</v>
      </c>
      <c r="B68" s="33"/>
      <c r="C68" s="33"/>
      <c r="D68" s="33"/>
      <c r="E68" s="33"/>
      <c r="F68" s="34"/>
    </row>
    <row r="69" spans="1:6" ht="36" customHeight="1" x14ac:dyDescent="0.2">
      <c r="A69" s="32" t="s">
        <v>14</v>
      </c>
      <c r="B69" s="33"/>
      <c r="C69" s="33"/>
      <c r="D69" s="33"/>
      <c r="E69" s="34"/>
      <c r="F69" s="2" t="s">
        <v>13</v>
      </c>
    </row>
    <row r="70" spans="1:6" ht="36" customHeight="1" x14ac:dyDescent="0.2">
      <c r="A70" s="50" t="s">
        <v>53</v>
      </c>
      <c r="B70" s="51"/>
      <c r="C70" s="51"/>
      <c r="D70" s="51"/>
      <c r="E70" s="52"/>
      <c r="F70" s="21">
        <f>SUM(F71+F75+F85)</f>
        <v>25170000</v>
      </c>
    </row>
    <row r="71" spans="1:6" ht="100.5" customHeight="1" x14ac:dyDescent="0.2">
      <c r="A71" s="14">
        <v>916</v>
      </c>
      <c r="B71" s="61" t="s">
        <v>17</v>
      </c>
      <c r="C71" s="62"/>
      <c r="D71" s="63"/>
      <c r="E71" s="17" t="s">
        <v>7</v>
      </c>
      <c r="F71" s="22">
        <f>SUM(F73)</f>
        <v>25170000</v>
      </c>
    </row>
    <row r="72" spans="1:6" ht="17.25" customHeight="1" x14ac:dyDescent="0.2">
      <c r="A72" s="32" t="s">
        <v>5</v>
      </c>
      <c r="B72" s="33"/>
      <c r="C72" s="33"/>
      <c r="D72" s="33"/>
      <c r="E72" s="33"/>
      <c r="F72" s="34"/>
    </row>
    <row r="73" spans="1:6" ht="54.75" customHeight="1" x14ac:dyDescent="0.2">
      <c r="A73" s="29" t="s">
        <v>54</v>
      </c>
      <c r="B73" s="30"/>
      <c r="C73" s="30"/>
      <c r="D73" s="30"/>
      <c r="E73" s="31"/>
      <c r="F73" s="23">
        <v>25170000</v>
      </c>
    </row>
    <row r="74" spans="1:6" ht="20.25" customHeight="1" x14ac:dyDescent="0.2">
      <c r="A74" s="7" t="s">
        <v>0</v>
      </c>
      <c r="B74" s="43"/>
      <c r="C74" s="44"/>
      <c r="D74" s="45"/>
      <c r="E74" s="10"/>
      <c r="F74" s="12">
        <f>SUM(F11+F49+F70)</f>
        <v>428066824.48000002</v>
      </c>
    </row>
    <row r="75" spans="1:6" x14ac:dyDescent="0.2">
      <c r="F75" s="9"/>
    </row>
    <row r="78" spans="1:6" ht="12" customHeight="1" x14ac:dyDescent="0.2"/>
    <row r="92" spans="1:2" x14ac:dyDescent="0.2">
      <c r="A92" s="1"/>
      <c r="B92" s="1"/>
    </row>
  </sheetData>
  <mergeCells count="73">
    <mergeCell ref="A21:E21"/>
    <mergeCell ref="A70:E70"/>
    <mergeCell ref="B71:D71"/>
    <mergeCell ref="A72:F72"/>
    <mergeCell ref="A73:E73"/>
    <mergeCell ref="A57:E57"/>
    <mergeCell ref="A58:E58"/>
    <mergeCell ref="A63:E63"/>
    <mergeCell ref="A59:E59"/>
    <mergeCell ref="A60:E60"/>
    <mergeCell ref="A61:E61"/>
    <mergeCell ref="A62:E62"/>
    <mergeCell ref="A64:E64"/>
    <mergeCell ref="A65:E65"/>
    <mergeCell ref="A66:E66"/>
    <mergeCell ref="A56:E56"/>
    <mergeCell ref="A51:F51"/>
    <mergeCell ref="B54:D54"/>
    <mergeCell ref="A55:F55"/>
    <mergeCell ref="A53:E53"/>
    <mergeCell ref="A44:E44"/>
    <mergeCell ref="A45:F45"/>
    <mergeCell ref="A46:E46"/>
    <mergeCell ref="A47:E47"/>
    <mergeCell ref="A48:E48"/>
    <mergeCell ref="B43:D43"/>
    <mergeCell ref="B25:D25"/>
    <mergeCell ref="A26:E26"/>
    <mergeCell ref="A37:E37"/>
    <mergeCell ref="A31:E31"/>
    <mergeCell ref="A38:E38"/>
    <mergeCell ref="A39:E39"/>
    <mergeCell ref="A41:E41"/>
    <mergeCell ref="A40:E40"/>
    <mergeCell ref="A42:E42"/>
    <mergeCell ref="A27:F27"/>
    <mergeCell ref="A28:E28"/>
    <mergeCell ref="A29:E29"/>
    <mergeCell ref="A30:E30"/>
    <mergeCell ref="A32:E32"/>
    <mergeCell ref="A33:E33"/>
    <mergeCell ref="B74:D74"/>
    <mergeCell ref="B10:D10"/>
    <mergeCell ref="A69:E69"/>
    <mergeCell ref="A11:E11"/>
    <mergeCell ref="B34:D34"/>
    <mergeCell ref="A68:F68"/>
    <mergeCell ref="B67:D67"/>
    <mergeCell ref="A49:E49"/>
    <mergeCell ref="A35:F35"/>
    <mergeCell ref="A36:E36"/>
    <mergeCell ref="B50:D50"/>
    <mergeCell ref="A52:E52"/>
    <mergeCell ref="B12:D12"/>
    <mergeCell ref="A14:E14"/>
    <mergeCell ref="A15:E15"/>
    <mergeCell ref="A16:E16"/>
    <mergeCell ref="B22:D22"/>
    <mergeCell ref="A24:E24"/>
    <mergeCell ref="A23:F23"/>
    <mergeCell ref="E3:F3"/>
    <mergeCell ref="E2:F2"/>
    <mergeCell ref="A6:F6"/>
    <mergeCell ref="A8:D8"/>
    <mergeCell ref="E8:E9"/>
    <mergeCell ref="F8:F9"/>
    <mergeCell ref="B9:D9"/>
    <mergeCell ref="E4:F4"/>
    <mergeCell ref="A17:E17"/>
    <mergeCell ref="A19:E19"/>
    <mergeCell ref="A13:F13"/>
    <mergeCell ref="A18:E18"/>
    <mergeCell ref="B20:D2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lastPrinted>2016-08-24T11:30:26Z</cp:lastPrinted>
  <dcterms:created xsi:type="dcterms:W3CDTF">2014-12-01T04:15:57Z</dcterms:created>
  <dcterms:modified xsi:type="dcterms:W3CDTF">2016-08-25T08:38:11Z</dcterms:modified>
</cp:coreProperties>
</file>